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ad02\favorites$\010977\Downloads\"/>
    </mc:Choice>
  </mc:AlternateContent>
  <bookViews>
    <workbookView xWindow="0" yWindow="0" windowWidth="28800" windowHeight="12210"/>
  </bookViews>
  <sheets>
    <sheet name="夜間人口及び昼間人口" sheetId="1" r:id="rId1"/>
  </sheets>
  <definedNames>
    <definedName name="_xlnm.Print_Area" localSheetId="0">夜間人口及び昼間人口!$A:$M</definedName>
  </definedNames>
  <calcPr calcId="162913"/>
</workbook>
</file>

<file path=xl/calcChain.xml><?xml version="1.0" encoding="utf-8"?>
<calcChain xmlns="http://schemas.openxmlformats.org/spreadsheetml/2006/main">
  <c r="L7" i="1" l="1"/>
  <c r="K7" i="1"/>
  <c r="M7" i="1" l="1"/>
  <c r="J7" i="1"/>
  <c r="F7" i="1"/>
  <c r="K8" i="1"/>
  <c r="M8" i="1"/>
  <c r="F8" i="1"/>
  <c r="J8" i="1"/>
  <c r="K6" i="1"/>
  <c r="L6" i="1"/>
  <c r="M6" i="1" s="1"/>
  <c r="J6" i="1"/>
  <c r="F6" i="1"/>
</calcChain>
</file>

<file path=xl/sharedStrings.xml><?xml version="1.0" encoding="utf-8"?>
<sst xmlns="http://schemas.openxmlformats.org/spreadsheetml/2006/main" count="20" uniqueCount="20">
  <si>
    <t>差引増減</t>
    <rPh sb="3" eb="4">
      <t>ゲン</t>
    </rPh>
    <phoneticPr fontId="2"/>
  </si>
  <si>
    <t>流入人口通勤</t>
    <phoneticPr fontId="2"/>
  </si>
  <si>
    <t>流入人口通学</t>
    <phoneticPr fontId="2"/>
  </si>
  <si>
    <t>流出人口通勤</t>
    <phoneticPr fontId="2"/>
  </si>
  <si>
    <t>流出人口通学</t>
    <phoneticPr fontId="2"/>
  </si>
  <si>
    <t xml:space="preserve"> 昼間人口率（％）</t>
    <rPh sb="5" eb="6">
      <t>リツ</t>
    </rPh>
    <phoneticPr fontId="2"/>
  </si>
  <si>
    <t>年次</t>
    <phoneticPr fontId="2"/>
  </si>
  <si>
    <t>平成2年</t>
    <phoneticPr fontId="2"/>
  </si>
  <si>
    <t>平成7年</t>
    <rPh sb="0" eb="2">
      <t>ヘイセイ</t>
    </rPh>
    <phoneticPr fontId="2"/>
  </si>
  <si>
    <t>平成12年</t>
  </si>
  <si>
    <t>平成17年</t>
    <rPh sb="0" eb="2">
      <t>ヘイセイ</t>
    </rPh>
    <phoneticPr fontId="2"/>
  </si>
  <si>
    <t>平成22年</t>
  </si>
  <si>
    <t>平成27年</t>
  </si>
  <si>
    <t>流入人口総数(B)</t>
    <rPh sb="0" eb="2">
      <t>リュウニュウ</t>
    </rPh>
    <rPh sb="2" eb="4">
      <t>ジンコウ</t>
    </rPh>
    <phoneticPr fontId="2"/>
  </si>
  <si>
    <t>夜間人口(A)</t>
    <rPh sb="0" eb="2">
      <t>ヤカン</t>
    </rPh>
    <rPh sb="2" eb="4">
      <t>ジンコウ</t>
    </rPh>
    <phoneticPr fontId="2"/>
  </si>
  <si>
    <t>流入率(%)</t>
    <phoneticPr fontId="2"/>
  </si>
  <si>
    <t>流出人口総数(C)</t>
    <rPh sb="0" eb="2">
      <t>リュウシュツ</t>
    </rPh>
    <rPh sb="2" eb="4">
      <t>ジンコウ</t>
    </rPh>
    <rPh sb="4" eb="6">
      <t>ソウスウ</t>
    </rPh>
    <phoneticPr fontId="2"/>
  </si>
  <si>
    <t>流出率(%)</t>
    <rPh sb="1" eb="2">
      <t>シュツ</t>
    </rPh>
    <phoneticPr fontId="2"/>
  </si>
  <si>
    <t>昼間人口（E）</t>
    <phoneticPr fontId="2"/>
  </si>
  <si>
    <t>令和2年</t>
    <rPh sb="0" eb="2">
      <t>レイワ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</si>
</sst>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.0"/>
    <numFmt numFmtId="177" formatCode="0.0_ "/>
  </numFmts>
  <fonts count="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2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shrinkToFit="1"/>
    </xf>
    <xf numFmtId="0" fontId="3" fillId="0" borderId="1" xfId="0" applyFont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38" fontId="3" fillId="0" borderId="1" xfId="1" applyFont="1" applyFill="1" applyBorder="1" applyAlignment="1">
      <alignment vertical="center" wrapText="1"/>
    </xf>
    <xf numFmtId="177" fontId="3" fillId="0" borderId="1" xfId="0" applyNumberFormat="1" applyFont="1" applyFill="1" applyBorder="1" applyAlignment="1">
      <alignment vertical="center" wrapText="1"/>
    </xf>
    <xf numFmtId="3" fontId="3" fillId="0" borderId="1" xfId="0" applyNumberFormat="1" applyFont="1" applyFill="1" applyBorder="1" applyAlignment="1">
      <alignment vertical="center" wrapText="1"/>
    </xf>
    <xf numFmtId="176" fontId="3" fillId="0" borderId="1" xfId="0" applyNumberFormat="1" applyFont="1" applyFill="1" applyBorder="1" applyAlignment="1">
      <alignment vertical="center" wrapText="1"/>
    </xf>
    <xf numFmtId="3" fontId="3" fillId="0" borderId="1" xfId="1" applyNumberFormat="1" applyFont="1" applyFill="1" applyBorder="1" applyAlignment="1">
      <alignment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"/>
  <sheetViews>
    <sheetView tabSelected="1" view="pageBreakPreview" zoomScale="110" zoomScaleNormal="100" zoomScaleSheetLayoutView="110" zoomScalePageLayoutView="85" workbookViewId="0">
      <selection activeCell="G11" sqref="G11"/>
    </sheetView>
  </sheetViews>
  <sheetFormatPr defaultColWidth="4" defaultRowHeight="22.5" customHeight="1" x14ac:dyDescent="0.15"/>
  <cols>
    <col min="1" max="1" width="8.5" style="1" bestFit="1" customWidth="1"/>
    <col min="2" max="2" width="11.25" style="1" bestFit="1" customWidth="1"/>
    <col min="3" max="3" width="15.125" style="1" bestFit="1" customWidth="1"/>
    <col min="4" max="5" width="12.25" style="1" bestFit="1" customWidth="1"/>
    <col min="6" max="6" width="9.375" style="1" bestFit="1" customWidth="1"/>
    <col min="7" max="7" width="15.125" style="1" bestFit="1" customWidth="1"/>
    <col min="8" max="9" width="12.25" style="1" bestFit="1" customWidth="1"/>
    <col min="10" max="10" width="9.375" style="1" bestFit="1" customWidth="1"/>
    <col min="11" max="11" width="8.5" style="1" bestFit="1" customWidth="1"/>
    <col min="12" max="12" width="13.125" style="1" bestFit="1" customWidth="1"/>
    <col min="13" max="13" width="17.125" style="1" bestFit="1" customWidth="1"/>
    <col min="14" max="14" width="3" style="1" customWidth="1"/>
    <col min="15" max="16384" width="4" style="1"/>
  </cols>
  <sheetData>
    <row r="1" spans="1:13" ht="22.5" customHeight="1" x14ac:dyDescent="0.15">
      <c r="A1" s="3" t="s">
        <v>6</v>
      </c>
      <c r="B1" s="4" t="s">
        <v>14</v>
      </c>
      <c r="C1" s="5" t="s">
        <v>13</v>
      </c>
      <c r="D1" s="5" t="s">
        <v>1</v>
      </c>
      <c r="E1" s="5" t="s">
        <v>2</v>
      </c>
      <c r="F1" s="5" t="s">
        <v>15</v>
      </c>
      <c r="G1" s="5" t="s">
        <v>16</v>
      </c>
      <c r="H1" s="5" t="s">
        <v>3</v>
      </c>
      <c r="I1" s="5" t="s">
        <v>4</v>
      </c>
      <c r="J1" s="5" t="s">
        <v>17</v>
      </c>
      <c r="K1" s="5" t="s">
        <v>0</v>
      </c>
      <c r="L1" s="5" t="s">
        <v>18</v>
      </c>
      <c r="M1" s="5" t="s">
        <v>5</v>
      </c>
    </row>
    <row r="2" spans="1:13" ht="22.5" customHeight="1" x14ac:dyDescent="0.15">
      <c r="A2" s="6" t="s">
        <v>7</v>
      </c>
      <c r="B2" s="7">
        <v>47664</v>
      </c>
      <c r="C2" s="7">
        <v>9551</v>
      </c>
      <c r="D2" s="7">
        <v>6869</v>
      </c>
      <c r="E2" s="7">
        <v>2682</v>
      </c>
      <c r="F2" s="8">
        <v>20</v>
      </c>
      <c r="G2" s="9">
        <v>13569</v>
      </c>
      <c r="H2" s="9">
        <v>11308</v>
      </c>
      <c r="I2" s="9">
        <v>2231</v>
      </c>
      <c r="J2" s="10">
        <v>28.5</v>
      </c>
      <c r="K2" s="11">
        <v>-4018</v>
      </c>
      <c r="L2" s="7">
        <v>43646</v>
      </c>
      <c r="M2" s="6">
        <v>91.6</v>
      </c>
    </row>
    <row r="3" spans="1:13" ht="22.5" customHeight="1" x14ac:dyDescent="0.15">
      <c r="A3" s="6" t="s">
        <v>8</v>
      </c>
      <c r="B3" s="7">
        <v>53488</v>
      </c>
      <c r="C3" s="7">
        <v>12441</v>
      </c>
      <c r="D3" s="7">
        <v>9596</v>
      </c>
      <c r="E3" s="7">
        <v>2845</v>
      </c>
      <c r="F3" s="8">
        <v>23.3</v>
      </c>
      <c r="G3" s="9">
        <v>16304</v>
      </c>
      <c r="H3" s="9">
        <v>13708</v>
      </c>
      <c r="I3" s="9">
        <v>2596</v>
      </c>
      <c r="J3" s="10">
        <v>30.5</v>
      </c>
      <c r="K3" s="11">
        <v>-3863</v>
      </c>
      <c r="L3" s="7">
        <v>49625</v>
      </c>
      <c r="M3" s="6">
        <v>92.8</v>
      </c>
    </row>
    <row r="4" spans="1:13" ht="22.5" customHeight="1" x14ac:dyDescent="0.15">
      <c r="A4" s="6" t="s">
        <v>9</v>
      </c>
      <c r="B4" s="7">
        <v>57631</v>
      </c>
      <c r="C4" s="7">
        <v>13534</v>
      </c>
      <c r="D4" s="7">
        <v>11058</v>
      </c>
      <c r="E4" s="7">
        <v>2476</v>
      </c>
      <c r="F4" s="8">
        <v>23.483888879249015</v>
      </c>
      <c r="G4" s="9">
        <v>16961</v>
      </c>
      <c r="H4" s="9">
        <v>14536</v>
      </c>
      <c r="I4" s="9">
        <v>2425</v>
      </c>
      <c r="J4" s="10">
        <v>29.430341309364749</v>
      </c>
      <c r="K4" s="11">
        <v>-3427</v>
      </c>
      <c r="L4" s="7">
        <v>54204</v>
      </c>
      <c r="M4" s="8">
        <v>94.053547569884273</v>
      </c>
    </row>
    <row r="5" spans="1:13" s="2" customFormat="1" ht="22.5" customHeight="1" x14ac:dyDescent="0.15">
      <c r="A5" s="6" t="s">
        <v>10</v>
      </c>
      <c r="B5" s="7">
        <v>60157</v>
      </c>
      <c r="C5" s="7">
        <v>14428</v>
      </c>
      <c r="D5" s="7">
        <v>11971</v>
      </c>
      <c r="E5" s="7">
        <v>2457</v>
      </c>
      <c r="F5" s="8">
        <v>23.983908772046476</v>
      </c>
      <c r="G5" s="9">
        <v>17768</v>
      </c>
      <c r="H5" s="9">
        <v>15398</v>
      </c>
      <c r="I5" s="9">
        <v>2370</v>
      </c>
      <c r="J5" s="10">
        <v>29.5</v>
      </c>
      <c r="K5" s="11">
        <v>-3340</v>
      </c>
      <c r="L5" s="7">
        <v>56817</v>
      </c>
      <c r="M5" s="8">
        <v>94.447861429260101</v>
      </c>
    </row>
    <row r="6" spans="1:13" ht="22.5" customHeight="1" x14ac:dyDescent="0.15">
      <c r="A6" s="6" t="s">
        <v>11</v>
      </c>
      <c r="B6" s="7">
        <v>60353</v>
      </c>
      <c r="C6" s="7">
        <v>15191</v>
      </c>
      <c r="D6" s="7">
        <v>12656</v>
      </c>
      <c r="E6" s="7">
        <v>2535</v>
      </c>
      <c r="F6" s="8">
        <f>(C6/B6)*100</f>
        <v>25.170248372077609</v>
      </c>
      <c r="G6" s="9">
        <v>16749</v>
      </c>
      <c r="H6" s="9">
        <v>14526</v>
      </c>
      <c r="I6" s="9">
        <v>2223</v>
      </c>
      <c r="J6" s="10">
        <f>G6/B6*100</f>
        <v>27.751727337497723</v>
      </c>
      <c r="K6" s="11">
        <f>C6-G6</f>
        <v>-1558</v>
      </c>
      <c r="L6" s="7">
        <f>B6+K6</f>
        <v>58795</v>
      </c>
      <c r="M6" s="8">
        <f>L6/B6*100</f>
        <v>97.418521034579882</v>
      </c>
    </row>
    <row r="7" spans="1:13" ht="22.5" customHeight="1" x14ac:dyDescent="0.15">
      <c r="A7" s="6" t="s">
        <v>12</v>
      </c>
      <c r="B7" s="7">
        <v>59064</v>
      </c>
      <c r="C7" s="7">
        <v>15228</v>
      </c>
      <c r="D7" s="7">
        <v>12862</v>
      </c>
      <c r="E7" s="7">
        <v>2366</v>
      </c>
      <c r="F7" s="8">
        <f>(C7/B7)*100</f>
        <v>25.782202356765545</v>
      </c>
      <c r="G7" s="9">
        <v>16181</v>
      </c>
      <c r="H7" s="9">
        <v>14100</v>
      </c>
      <c r="I7" s="9">
        <v>2081</v>
      </c>
      <c r="J7" s="10">
        <f>G7/B7*100</f>
        <v>27.395706352431258</v>
      </c>
      <c r="K7" s="11">
        <f>C7-G7</f>
        <v>-953</v>
      </c>
      <c r="L7" s="7">
        <f>B7+K7</f>
        <v>58111</v>
      </c>
      <c r="M7" s="8">
        <f>L7/B7*100</f>
        <v>98.386496004334276</v>
      </c>
    </row>
    <row r="8" spans="1:13" ht="22.5" customHeight="1" x14ac:dyDescent="0.15">
      <c r="A8" s="6" t="s">
        <v>19</v>
      </c>
      <c r="B8" s="7">
        <v>58171</v>
      </c>
      <c r="C8" s="7">
        <v>16229</v>
      </c>
      <c r="D8" s="7">
        <v>13890</v>
      </c>
      <c r="E8" s="7">
        <v>2339</v>
      </c>
      <c r="F8" s="8">
        <f>(C8/B8)*100</f>
        <v>27.898781179625587</v>
      </c>
      <c r="G8" s="9">
        <v>15048</v>
      </c>
      <c r="H8" s="9">
        <v>13230</v>
      </c>
      <c r="I8" s="9">
        <v>1818</v>
      </c>
      <c r="J8" s="10">
        <f>G8/B8*100</f>
        <v>25.868559935362985</v>
      </c>
      <c r="K8" s="11">
        <f>C8-G8</f>
        <v>1181</v>
      </c>
      <c r="L8" s="7">
        <v>59532</v>
      </c>
      <c r="M8" s="8">
        <f>L8/B8*100</f>
        <v>102.3396537793746</v>
      </c>
    </row>
  </sheetData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83" firstPageNumber="18" orientation="landscape" useFirstPageNumber="1" horizontalDpi="300" verticalDpi="300" r:id="rId1"/>
  <headerFooter alignWithMargins="0">
    <oddHeader>&amp;L
5　夜間人口及び昼間人口&amp;R北広島市統計情報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夜間人口及び昼間人口</vt:lpstr>
      <vt:lpstr>夜間人口及び昼間人口!Print_Area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北広島市役所企画調整課</dc:creator>
  <cp:lastModifiedBy>野口　篤</cp:lastModifiedBy>
  <cp:lastPrinted>2017-11-29T04:26:43Z</cp:lastPrinted>
  <dcterms:created xsi:type="dcterms:W3CDTF">2002-04-18T08:11:25Z</dcterms:created>
  <dcterms:modified xsi:type="dcterms:W3CDTF">2022-09-22T05:15:54Z</dcterms:modified>
</cp:coreProperties>
</file>